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ACF70309-5FB1-46F2-AB61-52559282A11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<sst xmlns="http://schemas.openxmlformats.org/spreadsheetml/2006/main" count="74" uniqueCount="58">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</sst>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63</xdr:row>
      <xdr:rowOff>66675</xdr:rowOff>
    </xdr:from>
    <xdr:to>
      <xdr:col>3</xdr:col>
      <xdr:colOff>504826</xdr:colOff>
      <xdr:row>73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8679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" x14ac:dyDescent="0.2"/>
  <cols>
    <col min="1" max="1" width="1.77734375" style="7" customWidth="1"/>
    <col min="2" max="2" width="85.77734375" style="1" customWidth="1"/>
    <col min="3" max="4" width="25.77734375" style="1" customWidth="1"/>
    <col min="5" max="16384" width="12" style="1"/>
  </cols>
  <sheetData>
    <row r="1" spans="1:5" ht="40" customHeight="1" x14ac:dyDescent="0.2">
      <c r="A1" s="33" t="s">
        <v>56</v>
      </c>
      <c r="B1" s="34"/>
      <c r="C1" s="34"/>
      <c r="D1" s="35"/>
    </row>
    <row r="2" spans="1:5" ht="10.5" x14ac:dyDescent="0.2">
      <c r="A2" s="11"/>
      <c r="B2" s="8"/>
      <c r="C2" s="9">
        <v>2019</v>
      </c>
      <c r="D2" s="10">
        <v>2018</v>
      </c>
    </row>
    <row r="3" spans="1:5" s="2" customFormat="1" ht="10.5" x14ac:dyDescent="0.2">
      <c r="A3" s="4" t="s">
        <v>0</v>
      </c>
      <c r="B3" s="12"/>
      <c r="C3" s="13"/>
      <c r="D3" s="14"/>
    </row>
    <row r="4" spans="1:5" ht="10.5" x14ac:dyDescent="0.2">
      <c r="A4" s="5" t="s">
        <v>46</v>
      </c>
      <c r="B4" s="2"/>
      <c r="C4" s="27">
        <f>SUM(C5:C11)</f>
        <v>24925235.460000001</v>
      </c>
      <c r="D4" s="28">
        <f>SUM(D5:D11)</f>
        <v>20915328.040000003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20393138.23</v>
      </c>
      <c r="E8" s="31">
        <v>4140</v>
      </c>
    </row>
    <row r="9" spans="1:5" x14ac:dyDescent="0.2">
      <c r="A9" s="19"/>
      <c r="B9" s="20" t="s">
        <v>47</v>
      </c>
      <c r="C9" s="29">
        <v>42351.17</v>
      </c>
      <c r="D9" s="30">
        <v>48754.39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7200.48</v>
      </c>
      <c r="E10" s="31">
        <v>4160</v>
      </c>
    </row>
    <row r="11" spans="1:5" x14ac:dyDescent="0.2">
      <c r="A11" s="19"/>
      <c r="B11" s="20" t="s">
        <v>49</v>
      </c>
      <c r="C11" s="29">
        <v>24882884.289999999</v>
      </c>
      <c r="D11" s="30">
        <v>466234.94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599197</v>
      </c>
      <c r="D12" s="28">
        <f>SUM(D13:D14)</f>
        <v>1241141</v>
      </c>
      <c r="E12" s="31" t="s">
        <v>55</v>
      </c>
    </row>
    <row r="13" spans="1:5" ht="20" x14ac:dyDescent="0.2">
      <c r="A13" s="19"/>
      <c r="B13" s="26" t="s">
        <v>51</v>
      </c>
      <c r="C13" s="29">
        <v>0</v>
      </c>
      <c r="D13" s="30">
        <v>758101</v>
      </c>
      <c r="E13" s="31">
        <v>4210</v>
      </c>
    </row>
    <row r="14" spans="1:5" x14ac:dyDescent="0.2">
      <c r="A14" s="19"/>
      <c r="B14" s="20" t="s">
        <v>52</v>
      </c>
      <c r="C14" s="29">
        <v>599197</v>
      </c>
      <c r="D14" s="30">
        <v>483040</v>
      </c>
      <c r="E14" s="31">
        <v>4220</v>
      </c>
    </row>
    <row r="15" spans="1:5" ht="10.5" x14ac:dyDescent="0.2">
      <c r="A15" s="5" t="s">
        <v>41</v>
      </c>
      <c r="B15" s="2"/>
      <c r="C15" s="27">
        <f>SUM(C16:C20)</f>
        <v>27286.32</v>
      </c>
      <c r="D15" s="28">
        <f>SUM(D16:D20)</f>
        <v>175958.12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27286.32</v>
      </c>
      <c r="D17" s="30">
        <v>175958.12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ht="10.5" x14ac:dyDescent="0.2">
      <c r="A22" s="6" t="s">
        <v>9</v>
      </c>
      <c r="B22" s="21"/>
      <c r="C22" s="27">
        <f>SUM(C4+C12+C15)</f>
        <v>25551718.780000001</v>
      </c>
      <c r="D22" s="3">
        <f>SUM(D4+D12+D15)</f>
        <v>22332427.160000004</v>
      </c>
      <c r="E22" s="31" t="s">
        <v>55</v>
      </c>
    </row>
    <row r="23" spans="1:5" ht="10.5" x14ac:dyDescent="0.2">
      <c r="A23" s="19"/>
      <c r="B23" s="12"/>
      <c r="C23" s="15"/>
      <c r="D23" s="3"/>
      <c r="E23" s="31" t="s">
        <v>55</v>
      </c>
    </row>
    <row r="24" spans="1:5" s="2" customFormat="1" ht="10.5" x14ac:dyDescent="0.2">
      <c r="A24" s="4" t="s">
        <v>8</v>
      </c>
      <c r="B24" s="12"/>
      <c r="C24" s="13"/>
      <c r="D24" s="14"/>
      <c r="E24" s="32" t="s">
        <v>55</v>
      </c>
    </row>
    <row r="25" spans="1:5" ht="10.5" x14ac:dyDescent="0.2">
      <c r="A25" s="5" t="s">
        <v>42</v>
      </c>
      <c r="B25" s="2"/>
      <c r="C25" s="27">
        <f>SUM(C26:C28)</f>
        <v>23097885.449999996</v>
      </c>
      <c r="D25" s="28">
        <f>SUM(D26:D28)</f>
        <v>19586045.129999999</v>
      </c>
      <c r="E25" s="31" t="s">
        <v>55</v>
      </c>
    </row>
    <row r="26" spans="1:5" x14ac:dyDescent="0.2">
      <c r="A26" s="19"/>
      <c r="B26" s="20" t="s">
        <v>37</v>
      </c>
      <c r="C26" s="29">
        <v>9218932.5399999991</v>
      </c>
      <c r="D26" s="30">
        <v>7940316.7400000002</v>
      </c>
      <c r="E26" s="31">
        <v>5110</v>
      </c>
    </row>
    <row r="27" spans="1:5" x14ac:dyDescent="0.2">
      <c r="A27" s="19"/>
      <c r="B27" s="20" t="s">
        <v>16</v>
      </c>
      <c r="C27" s="29">
        <v>2277921.38</v>
      </c>
      <c r="D27" s="30">
        <v>2689329.28</v>
      </c>
      <c r="E27" s="31">
        <v>5120</v>
      </c>
    </row>
    <row r="28" spans="1:5" x14ac:dyDescent="0.2">
      <c r="A28" s="19"/>
      <c r="B28" s="20" t="s">
        <v>17</v>
      </c>
      <c r="C28" s="29">
        <v>11601031.529999999</v>
      </c>
      <c r="D28" s="30">
        <v>8956399.1099999994</v>
      </c>
      <c r="E28" s="31">
        <v>5130</v>
      </c>
    </row>
    <row r="29" spans="1:5" ht="10.5" x14ac:dyDescent="0.2">
      <c r="A29" s="5" t="s">
        <v>53</v>
      </c>
      <c r="B29" s="2"/>
      <c r="C29" s="27">
        <f>SUM(C30:C38)</f>
        <v>58395.57</v>
      </c>
      <c r="D29" s="28">
        <f>SUM(D30:D38)</f>
        <v>80398.5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58395.57</v>
      </c>
      <c r="D34" s="30">
        <v>80398.5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ht="10.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ht="10.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ht="10.5" x14ac:dyDescent="0.2">
      <c r="A49" s="5" t="s">
        <v>44</v>
      </c>
      <c r="B49" s="2"/>
      <c r="C49" s="27">
        <f>SUM(C50:C55)</f>
        <v>89659.59</v>
      </c>
      <c r="D49" s="28">
        <f>SUM(D50:D55)</f>
        <v>1477600.28</v>
      </c>
      <c r="E49" s="31" t="s">
        <v>55</v>
      </c>
    </row>
    <row r="50" spans="1:9" x14ac:dyDescent="0.2">
      <c r="A50" s="19"/>
      <c r="B50" s="20" t="s">
        <v>31</v>
      </c>
      <c r="C50" s="29">
        <v>54067.71</v>
      </c>
      <c r="D50" s="30">
        <v>1303161.33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35591.879999999997</v>
      </c>
      <c r="D52" s="30">
        <v>174438.95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ht="10.5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ht="10.5" x14ac:dyDescent="0.2">
      <c r="A59" s="4" t="s">
        <v>45</v>
      </c>
      <c r="B59" s="12"/>
      <c r="C59" s="27">
        <f>SUM(C56+C49+C43+C39+C29+C25)</f>
        <v>23245940.609999996</v>
      </c>
      <c r="D59" s="3">
        <f>SUM(D56+D49+D43+D39+D29+D25)</f>
        <v>21144043.91</v>
      </c>
      <c r="E59" s="31" t="s">
        <v>55</v>
      </c>
    </row>
    <row r="60" spans="1:9" ht="10.5" x14ac:dyDescent="0.2">
      <c r="A60" s="19"/>
      <c r="B60" s="12"/>
      <c r="C60" s="27"/>
      <c r="D60" s="3"/>
      <c r="E60" s="31" t="s">
        <v>55</v>
      </c>
    </row>
    <row r="61" spans="1:9" s="2" customFormat="1" ht="10.5" x14ac:dyDescent="0.2">
      <c r="A61" s="4" t="s">
        <v>39</v>
      </c>
      <c r="B61" s="12"/>
      <c r="C61" s="27">
        <f>C22-C59</f>
        <v>2305778.1700000055</v>
      </c>
      <c r="D61" s="28">
        <f>D22-D59</f>
        <v>1188383.2500000037</v>
      </c>
      <c r="E61" s="32" t="s">
        <v>55</v>
      </c>
    </row>
    <row r="62" spans="1:9" s="2" customFormat="1" ht="10.5" x14ac:dyDescent="0.2">
      <c r="A62" s="22"/>
      <c r="B62" s="23"/>
      <c r="C62" s="24"/>
      <c r="D62" s="25"/>
    </row>
    <row r="63" spans="1:9" s="7" customFormat="1" x14ac:dyDescent="0.2">
      <c r="A63" s="38" t="s">
        <v>57</v>
      </c>
      <c r="B63" s="38"/>
      <c r="C63" s="38"/>
      <c r="D63" s="38"/>
      <c r="E63" s="38"/>
      <c r="F63" s="38"/>
      <c r="G63" s="1"/>
      <c r="H63" s="1"/>
      <c r="I63" s="1"/>
    </row>
  </sheetData>
  <sheetProtection formatCells="0" formatColumns="0" formatRows="0" autoFilter="0"/>
  <mergeCells count="3">
    <mergeCell ref="A1:D1"/>
    <mergeCell ref="A12:B12"/>
    <mergeCell ref="A63:F63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2018-03-04T05:17:13Z</cp:lastPrinted>
  <dcterms:created xsi:type="dcterms:W3CDTF">2012-12-11T20:29:16Z</dcterms:created>
  <dcterms:modified xsi:type="dcterms:W3CDTF">2020-02-01T04:04:34Z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